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V15" i="5" l="1"/>
  <c r="K15" i="5" l="1"/>
  <c r="AG10" i="5" l="1"/>
  <c r="K19" i="5" l="1"/>
  <c r="AS15" i="5"/>
  <c r="AQ15" i="5"/>
  <c r="AP15" i="5"/>
  <c r="AO15" i="5"/>
  <c r="AN15" i="5"/>
  <c r="AM15" i="5"/>
  <c r="AG15" i="5"/>
  <c r="AE15" i="5"/>
  <c r="I20" i="5" s="1"/>
  <c r="AD15" i="5"/>
  <c r="AC15" i="5"/>
  <c r="G20" i="5" s="1"/>
  <c r="AB15" i="5"/>
  <c r="AA15" i="5"/>
  <c r="E20" i="5" s="1"/>
  <c r="W15" i="5"/>
  <c r="U15" i="5"/>
  <c r="T15" i="5"/>
  <c r="S15" i="5"/>
  <c r="R15" i="5"/>
  <c r="Q15" i="5"/>
  <c r="I15" i="5"/>
  <c r="H15" i="5"/>
  <c r="H19" i="5" s="1"/>
  <c r="G15" i="5"/>
  <c r="F15" i="5"/>
  <c r="F19" i="5" s="1"/>
  <c r="E15" i="5"/>
  <c r="M19" i="5" l="1"/>
  <c r="E19" i="5"/>
  <c r="E21" i="5" s="1"/>
  <c r="G19" i="5"/>
  <c r="G21" i="5" s="1"/>
  <c r="I19" i="5"/>
  <c r="J15" i="5"/>
  <c r="AR15" i="5"/>
  <c r="K20" i="5"/>
  <c r="K21" i="5" s="1"/>
  <c r="F20" i="5"/>
  <c r="L20" i="5" s="1"/>
  <c r="H20" i="5"/>
  <c r="M20" i="5" s="1"/>
  <c r="O20" i="5"/>
  <c r="AF15" i="5"/>
  <c r="N19" i="5" l="1"/>
  <c r="I21" i="5"/>
  <c r="O21" i="5" s="1"/>
  <c r="J19" i="5"/>
  <c r="O19" i="5"/>
  <c r="L19" i="5"/>
  <c r="N20" i="5"/>
  <c r="J20" i="5"/>
  <c r="H21" i="5"/>
  <c r="M21" i="5" s="1"/>
  <c r="F21" i="5"/>
  <c r="J21" i="5" l="1"/>
  <c r="L21" i="5"/>
  <c r="N21" i="5"/>
</calcChain>
</file>

<file path=xl/sharedStrings.xml><?xml version="1.0" encoding="utf-8"?>
<sst xmlns="http://schemas.openxmlformats.org/spreadsheetml/2006/main" count="93" uniqueCount="39">
  <si>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</si>
  <si>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</si>
  <si>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</si>
  <si>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</si>
  <si>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</si>
  <si>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</si>
  <si>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</si>
  <si>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</si>
  <si>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</si>
  <si>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</si>
  <si>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</si>
  <si>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</si>
  <si>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</si>
  <si>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</si>
  <si>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</si>
  <si>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</si>
  <si>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</si>
  <si>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</si>
  <si>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</si>
  <si>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</si>
  <si>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</si>
  <si>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</si>
  <si>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</si>
  <si>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</si>
  <si>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Petja Leino</t>
  </si>
  <si>
    <t>10.</t>
  </si>
  <si>
    <t>Tarmo</t>
  </si>
  <si>
    <t>4.</t>
  </si>
  <si>
    <t>5.</t>
  </si>
  <si>
    <t>8.</t>
  </si>
  <si>
    <t>6.</t>
  </si>
  <si>
    <t>3.</t>
  </si>
  <si>
    <t>2.</t>
  </si>
  <si>
    <t>9.</t>
  </si>
  <si>
    <t>7.</t>
  </si>
  <si>
    <t>27.2.1980   Ikaalinen</t>
  </si>
  <si>
    <t>Tarmo = Ikaalisten Tarmo  (1908),  kasvattajaseura</t>
  </si>
  <si>
    <t>1.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</si>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</sst>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6" t="s">
        <v>24</v>
      </c>
      <c r="C1" s="2"/>
      <c r="D1" s="3"/>
      <c r="E1" s="4" t="s">
        <v>35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4"/>
      <c r="D2" s="55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6" t="s">
        <v>12</v>
      </c>
      <c r="Y2" s="57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8"/>
      <c r="W4" s="18"/>
      <c r="X4" s="12">
        <v>2006</v>
      </c>
      <c r="Y4" s="12" t="s">
        <v>25</v>
      </c>
      <c r="Z4" s="1" t="s">
        <v>26</v>
      </c>
      <c r="AA4" s="12">
        <v>17</v>
      </c>
      <c r="AB4" s="12">
        <v>1</v>
      </c>
      <c r="AC4" s="12">
        <v>20</v>
      </c>
      <c r="AD4" s="12">
        <v>9</v>
      </c>
      <c r="AE4" s="12">
        <v>66</v>
      </c>
      <c r="AF4" s="67">
        <v>0.58919999999999995</v>
      </c>
      <c r="AG4" s="68">
        <v>112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8"/>
      <c r="W5" s="18"/>
      <c r="X5" s="12"/>
      <c r="Y5" s="12"/>
      <c r="Z5" s="1"/>
      <c r="AA5" s="12"/>
      <c r="AB5" s="12"/>
      <c r="AC5" s="12"/>
      <c r="AD5" s="12"/>
      <c r="AE5" s="12"/>
      <c r="AF5" s="67"/>
      <c r="AG5" s="68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8"/>
      <c r="W6" s="18"/>
      <c r="X6" s="12">
        <v>2009</v>
      </c>
      <c r="Y6" s="12" t="s">
        <v>27</v>
      </c>
      <c r="Z6" s="1" t="s">
        <v>26</v>
      </c>
      <c r="AA6" s="12">
        <v>18</v>
      </c>
      <c r="AB6" s="12">
        <v>5</v>
      </c>
      <c r="AC6" s="12">
        <v>30</v>
      </c>
      <c r="AD6" s="12">
        <v>23</v>
      </c>
      <c r="AE6" s="12">
        <v>91</v>
      </c>
      <c r="AF6" s="67">
        <v>0.63629999999999998</v>
      </c>
      <c r="AG6" s="68">
        <v>143</v>
      </c>
      <c r="AH6" s="7" t="s">
        <v>28</v>
      </c>
      <c r="AI6" s="7"/>
      <c r="AJ6" s="7" t="s">
        <v>27</v>
      </c>
      <c r="AK6" s="7" t="s">
        <v>29</v>
      </c>
      <c r="AL6" s="10"/>
      <c r="AM6" s="12">
        <v>2</v>
      </c>
      <c r="AN6" s="12">
        <v>0</v>
      </c>
      <c r="AO6" s="12">
        <v>1</v>
      </c>
      <c r="AP6" s="12">
        <v>0</v>
      </c>
      <c r="AQ6" s="12">
        <v>6</v>
      </c>
      <c r="AR6" s="64">
        <v>0.66659999999999997</v>
      </c>
      <c r="AS6" s="65">
        <v>9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8"/>
      <c r="W7" s="18"/>
      <c r="X7" s="12">
        <v>2010</v>
      </c>
      <c r="Y7" s="12" t="s">
        <v>30</v>
      </c>
      <c r="Z7" s="1" t="s">
        <v>26</v>
      </c>
      <c r="AA7" s="12">
        <v>18</v>
      </c>
      <c r="AB7" s="12">
        <v>8</v>
      </c>
      <c r="AC7" s="12">
        <v>28</v>
      </c>
      <c r="AD7" s="12">
        <v>24</v>
      </c>
      <c r="AE7" s="12">
        <v>86</v>
      </c>
      <c r="AF7" s="67">
        <v>0.65639999999999998</v>
      </c>
      <c r="AG7" s="68">
        <v>131</v>
      </c>
      <c r="AH7" s="7" t="s">
        <v>30</v>
      </c>
      <c r="AI7" s="7"/>
      <c r="AJ7" s="12" t="s">
        <v>31</v>
      </c>
      <c r="AK7" s="7"/>
      <c r="AL7" s="10"/>
      <c r="AM7" s="12"/>
      <c r="AN7" s="12"/>
      <c r="AO7" s="12"/>
      <c r="AP7" s="12"/>
      <c r="AQ7" s="12"/>
      <c r="AR7" s="64"/>
      <c r="AS7" s="6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8"/>
      <c r="W8" s="18"/>
      <c r="X8" s="12">
        <v>2011</v>
      </c>
      <c r="Y8" s="12" t="s">
        <v>32</v>
      </c>
      <c r="Z8" s="1" t="s">
        <v>26</v>
      </c>
      <c r="AA8" s="12">
        <v>18</v>
      </c>
      <c r="AB8" s="12">
        <v>6</v>
      </c>
      <c r="AC8" s="12">
        <v>28</v>
      </c>
      <c r="AD8" s="12">
        <v>34</v>
      </c>
      <c r="AE8" s="12">
        <v>90</v>
      </c>
      <c r="AF8" s="67">
        <v>0.65690000000000004</v>
      </c>
      <c r="AG8" s="68">
        <v>137</v>
      </c>
      <c r="AH8" s="7" t="s">
        <v>25</v>
      </c>
      <c r="AI8" s="7" t="s">
        <v>33</v>
      </c>
      <c r="AJ8" s="12" t="s">
        <v>31</v>
      </c>
      <c r="AK8" s="7"/>
      <c r="AL8" s="10"/>
      <c r="AM8" s="12">
        <v>5</v>
      </c>
      <c r="AN8" s="12">
        <v>0</v>
      </c>
      <c r="AO8" s="12">
        <v>3</v>
      </c>
      <c r="AP8" s="12">
        <v>5</v>
      </c>
      <c r="AQ8" s="12">
        <v>18</v>
      </c>
      <c r="AR8" s="64">
        <v>0.5454</v>
      </c>
      <c r="AS8" s="65">
        <v>33</v>
      </c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8"/>
      <c r="W9" s="18"/>
      <c r="X9" s="12"/>
      <c r="Y9" s="12"/>
      <c r="Z9" s="1"/>
      <c r="AA9" s="12"/>
      <c r="AB9" s="12"/>
      <c r="AC9" s="12"/>
      <c r="AD9" s="12"/>
      <c r="AE9" s="12"/>
      <c r="AF9" s="67"/>
      <c r="AG9" s="68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4"/>
      <c r="AS9" s="6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8"/>
      <c r="W10" s="18"/>
      <c r="X10" s="12">
        <v>2018</v>
      </c>
      <c r="Y10" s="12" t="s">
        <v>34</v>
      </c>
      <c r="Z10" s="1" t="s">
        <v>26</v>
      </c>
      <c r="AA10" s="12">
        <v>13</v>
      </c>
      <c r="AB10" s="12">
        <v>2</v>
      </c>
      <c r="AC10" s="12">
        <v>13</v>
      </c>
      <c r="AD10" s="12">
        <v>10</v>
      </c>
      <c r="AE10" s="12">
        <v>48</v>
      </c>
      <c r="AF10" s="67">
        <v>0.52170000000000005</v>
      </c>
      <c r="AG10" s="68">
        <f>PRODUCT(AE10/AF10)</f>
        <v>92.00690051753881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4"/>
      <c r="AS10" s="6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8"/>
      <c r="W11" s="18"/>
      <c r="X11" s="12">
        <v>2019</v>
      </c>
      <c r="Y11" s="12" t="s">
        <v>27</v>
      </c>
      <c r="Z11" s="1" t="s">
        <v>26</v>
      </c>
      <c r="AA11" s="12">
        <v>12</v>
      </c>
      <c r="AB11" s="12">
        <v>1</v>
      </c>
      <c r="AC11" s="12">
        <v>18</v>
      </c>
      <c r="AD11" s="12">
        <v>6</v>
      </c>
      <c r="AE11" s="12">
        <v>52</v>
      </c>
      <c r="AF11" s="67">
        <v>0.67530000000000001</v>
      </c>
      <c r="AG11" s="18">
        <v>77</v>
      </c>
      <c r="AH11" s="39"/>
      <c r="AI11" s="7"/>
      <c r="AJ11" s="7"/>
      <c r="AK11" s="7"/>
      <c r="AM11" s="12">
        <v>2</v>
      </c>
      <c r="AN11" s="12">
        <v>0</v>
      </c>
      <c r="AO11" s="13">
        <v>1</v>
      </c>
      <c r="AP11" s="12">
        <v>0</v>
      </c>
      <c r="AQ11" s="12">
        <v>2</v>
      </c>
      <c r="AR11" s="64">
        <v>0.2</v>
      </c>
      <c r="AS11" s="18">
        <v>10</v>
      </c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2"/>
      <c r="C12" s="14"/>
      <c r="D12" s="1"/>
      <c r="E12" s="12"/>
      <c r="F12" s="12"/>
      <c r="G12" s="12"/>
      <c r="H12" s="13"/>
      <c r="I12" s="12"/>
      <c r="J12" s="31"/>
      <c r="K12" s="18"/>
      <c r="L12" s="39"/>
      <c r="M12" s="7"/>
      <c r="N12" s="7"/>
      <c r="O12" s="7"/>
      <c r="P12" s="10"/>
      <c r="Q12" s="12"/>
      <c r="R12" s="12"/>
      <c r="S12" s="13"/>
      <c r="T12" s="12"/>
      <c r="U12" s="12"/>
      <c r="V12" s="58"/>
      <c r="W12" s="18"/>
      <c r="X12" s="12">
        <v>2020</v>
      </c>
      <c r="Y12" s="12" t="s">
        <v>37</v>
      </c>
      <c r="Z12" s="1" t="s">
        <v>26</v>
      </c>
      <c r="AA12" s="12">
        <v>9</v>
      </c>
      <c r="AB12" s="12">
        <v>0</v>
      </c>
      <c r="AC12" s="12">
        <v>6</v>
      </c>
      <c r="AD12" s="12">
        <v>1</v>
      </c>
      <c r="AE12" s="12">
        <v>33</v>
      </c>
      <c r="AF12" s="31">
        <v>0.6</v>
      </c>
      <c r="AG12" s="18">
        <v>55</v>
      </c>
      <c r="AH12" s="39"/>
      <c r="AI12" s="7"/>
      <c r="AJ12" s="7"/>
      <c r="AK12" s="7"/>
      <c r="AL12" s="69"/>
      <c r="AM12" s="12">
        <v>2</v>
      </c>
      <c r="AN12" s="12">
        <v>0</v>
      </c>
      <c r="AO12" s="13">
        <v>1</v>
      </c>
      <c r="AP12" s="12">
        <v>0</v>
      </c>
      <c r="AQ12" s="12">
        <v>2</v>
      </c>
      <c r="AR12" s="64">
        <v>0.25</v>
      </c>
      <c r="AS12" s="18">
        <v>8</v>
      </c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70">
        <v>2021</v>
      </c>
      <c r="C13" s="74" t="s">
        <v>33</v>
      </c>
      <c r="D13" s="71" t="s">
        <v>26</v>
      </c>
      <c r="E13" s="70">
        <v>17</v>
      </c>
      <c r="F13" s="70">
        <v>0</v>
      </c>
      <c r="G13" s="70">
        <v>11</v>
      </c>
      <c r="H13" s="75">
        <v>0</v>
      </c>
      <c r="I13" s="70">
        <v>24</v>
      </c>
      <c r="J13" s="72">
        <v>0.36359999999999998</v>
      </c>
      <c r="K13" s="73">
        <v>66</v>
      </c>
      <c r="L13" s="39"/>
      <c r="M13" s="7"/>
      <c r="N13" s="7"/>
      <c r="O13" s="7"/>
      <c r="P13" s="10"/>
      <c r="Q13" s="12"/>
      <c r="R13" s="12"/>
      <c r="S13" s="13"/>
      <c r="T13" s="12"/>
      <c r="U13" s="12"/>
      <c r="V13" s="58"/>
      <c r="W13" s="18"/>
      <c r="X13" s="12"/>
      <c r="Y13" s="12"/>
      <c r="Z13" s="1"/>
      <c r="AA13" s="12"/>
      <c r="AB13" s="12"/>
      <c r="AC13" s="12"/>
      <c r="AD13" s="12"/>
      <c r="AE13" s="12"/>
      <c r="AF13" s="31"/>
      <c r="AG13" s="18"/>
      <c r="AH13" s="39"/>
      <c r="AI13" s="7"/>
      <c r="AJ13" s="7"/>
      <c r="AK13" s="7"/>
      <c r="AL13" s="69"/>
      <c r="AM13" s="12"/>
      <c r="AN13" s="12"/>
      <c r="AO13" s="13"/>
      <c r="AP13" s="12"/>
      <c r="AQ13" s="12"/>
      <c r="AR13" s="64"/>
      <c r="AS13" s="18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70">
        <v>2022</v>
      </c>
      <c r="C14" s="70" t="s">
        <v>38</v>
      </c>
      <c r="D14" s="71" t="s">
        <v>26</v>
      </c>
      <c r="E14" s="70">
        <v>13</v>
      </c>
      <c r="F14" s="70">
        <v>0</v>
      </c>
      <c r="G14" s="70">
        <v>12</v>
      </c>
      <c r="H14" s="70">
        <v>0</v>
      </c>
      <c r="I14" s="70">
        <v>20</v>
      </c>
      <c r="J14" s="72">
        <v>0.3846</v>
      </c>
      <c r="K14" s="73">
        <v>52</v>
      </c>
      <c r="L14" s="39"/>
      <c r="M14" s="7"/>
      <c r="N14" s="7"/>
      <c r="O14" s="7"/>
      <c r="P14" s="10"/>
      <c r="Q14" s="12">
        <v>3</v>
      </c>
      <c r="R14" s="12">
        <v>0</v>
      </c>
      <c r="S14" s="12">
        <v>2</v>
      </c>
      <c r="T14" s="12">
        <v>0</v>
      </c>
      <c r="U14" s="12">
        <v>6</v>
      </c>
      <c r="V14" s="31">
        <v>0.375</v>
      </c>
      <c r="W14" s="10">
        <v>16</v>
      </c>
      <c r="X14" s="12"/>
      <c r="Y14" s="12"/>
      <c r="Z14" s="1"/>
      <c r="AA14" s="12"/>
      <c r="AB14" s="12"/>
      <c r="AC14" s="12"/>
      <c r="AD14" s="12"/>
      <c r="AE14" s="12"/>
      <c r="AF14" s="67"/>
      <c r="AG14" s="18"/>
      <c r="AH14" s="39"/>
      <c r="AI14" s="7"/>
      <c r="AJ14" s="7"/>
      <c r="AK14" s="7"/>
      <c r="AM14" s="12"/>
      <c r="AN14" s="12"/>
      <c r="AO14" s="13"/>
      <c r="AP14" s="12"/>
      <c r="AQ14" s="12"/>
      <c r="AR14" s="64"/>
      <c r="AS14" s="18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60" t="s">
        <v>13</v>
      </c>
      <c r="C15" s="61"/>
      <c r="D15" s="62"/>
      <c r="E15" s="35">
        <f>SUM(E4:E14)</f>
        <v>30</v>
      </c>
      <c r="F15" s="35">
        <f>SUM(F4:F14)</f>
        <v>0</v>
      </c>
      <c r="G15" s="35">
        <f>SUM(G4:G14)</f>
        <v>23</v>
      </c>
      <c r="H15" s="35">
        <f>SUM(H4:H14)</f>
        <v>0</v>
      </c>
      <c r="I15" s="35">
        <f>SUM(I4:I14)</f>
        <v>44</v>
      </c>
      <c r="J15" s="36">
        <f>PRODUCT(I15/K15)</f>
        <v>0.3728813559322034</v>
      </c>
      <c r="K15" s="20">
        <f>SUM(K4:K14)</f>
        <v>118</v>
      </c>
      <c r="L15" s="17"/>
      <c r="M15" s="28"/>
      <c r="N15" s="40"/>
      <c r="O15" s="41"/>
      <c r="P15" s="10"/>
      <c r="Q15" s="35">
        <f>SUM(Q4:Q14)</f>
        <v>3</v>
      </c>
      <c r="R15" s="35">
        <f>SUM(R4:R14)</f>
        <v>0</v>
      </c>
      <c r="S15" s="35">
        <f>SUM(S4:S14)</f>
        <v>2</v>
      </c>
      <c r="T15" s="35">
        <f>SUM(T4:T14)</f>
        <v>0</v>
      </c>
      <c r="U15" s="35">
        <f>SUM(U4:U14)</f>
        <v>6</v>
      </c>
      <c r="V15" s="36">
        <f>PRODUCT(U15/W15)</f>
        <v>0.375</v>
      </c>
      <c r="W15" s="20">
        <f>SUM(W4:W14)</f>
        <v>16</v>
      </c>
      <c r="X15" s="63" t="s">
        <v>13</v>
      </c>
      <c r="Y15" s="11"/>
      <c r="Z15" s="9"/>
      <c r="AA15" s="35">
        <f>SUM(AA4:AA14)</f>
        <v>105</v>
      </c>
      <c r="AB15" s="35">
        <f>SUM(AB4:AB14)</f>
        <v>23</v>
      </c>
      <c r="AC15" s="35">
        <f>SUM(AC4:AC14)</f>
        <v>143</v>
      </c>
      <c r="AD15" s="35">
        <f>SUM(AD4:AD14)</f>
        <v>107</v>
      </c>
      <c r="AE15" s="35">
        <f>SUM(AE4:AE14)</f>
        <v>466</v>
      </c>
      <c r="AF15" s="36">
        <f>PRODUCT(AE15/AG15)</f>
        <v>0.62382288527341234</v>
      </c>
      <c r="AG15" s="20">
        <f>SUM(AG4:AG14)</f>
        <v>747.00690051753884</v>
      </c>
      <c r="AH15" s="17"/>
      <c r="AI15" s="28"/>
      <c r="AJ15" s="40"/>
      <c r="AK15" s="41"/>
      <c r="AL15" s="10"/>
      <c r="AM15" s="35">
        <f>SUM(AM4:AM14)</f>
        <v>11</v>
      </c>
      <c r="AN15" s="35">
        <f>SUM(AN4:AN14)</f>
        <v>0</v>
      </c>
      <c r="AO15" s="35">
        <f>SUM(AO4:AO14)</f>
        <v>6</v>
      </c>
      <c r="AP15" s="35">
        <f>SUM(AP4:AP14)</f>
        <v>5</v>
      </c>
      <c r="AQ15" s="35">
        <f>SUM(AQ4:AQ14)</f>
        <v>28</v>
      </c>
      <c r="AR15" s="36">
        <f>PRODUCT(AQ15/AS15)</f>
        <v>0.46666666666666667</v>
      </c>
      <c r="AS15" s="38">
        <f>SUM(AS4:AS14)</f>
        <v>60</v>
      </c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37"/>
      <c r="K16" s="18"/>
      <c r="L16" s="10"/>
      <c r="M16" s="10"/>
      <c r="N16" s="10"/>
      <c r="O16" s="10"/>
      <c r="P16" s="15"/>
      <c r="Q16" s="15"/>
      <c r="R16" s="16"/>
      <c r="S16" s="15"/>
      <c r="T16" s="15"/>
      <c r="U16" s="10"/>
      <c r="V16" s="10"/>
      <c r="W16" s="18"/>
      <c r="X16" s="15"/>
      <c r="Y16" s="15"/>
      <c r="Z16" s="15"/>
      <c r="AA16" s="15"/>
      <c r="AB16" s="15"/>
      <c r="AC16" s="15"/>
      <c r="AD16" s="15"/>
      <c r="AE16" s="15"/>
      <c r="AF16" s="37"/>
      <c r="AG16" s="18"/>
      <c r="AH16" s="10"/>
      <c r="AI16" s="10"/>
      <c r="AJ16" s="10"/>
      <c r="AK16" s="10"/>
      <c r="AL16" s="15"/>
      <c r="AM16" s="15"/>
      <c r="AN16" s="16"/>
      <c r="AO16" s="15"/>
      <c r="AP16" s="15"/>
      <c r="AQ16" s="10"/>
      <c r="AR16" s="10"/>
      <c r="AS16" s="18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47" t="s">
        <v>16</v>
      </c>
      <c r="C17" s="48"/>
      <c r="D17" s="49"/>
      <c r="E17" s="9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7" t="s">
        <v>9</v>
      </c>
      <c r="K17" s="10"/>
      <c r="L17" s="7" t="s">
        <v>17</v>
      </c>
      <c r="M17" s="7" t="s">
        <v>18</v>
      </c>
      <c r="N17" s="7" t="s">
        <v>22</v>
      </c>
      <c r="O17" s="7" t="s">
        <v>21</v>
      </c>
      <c r="Q17" s="16"/>
      <c r="R17" s="16" t="s">
        <v>10</v>
      </c>
      <c r="S17" s="16"/>
      <c r="T17" s="53" t="s">
        <v>36</v>
      </c>
      <c r="U17" s="10"/>
      <c r="V17" s="18"/>
      <c r="W17" s="18"/>
      <c r="X17" s="42"/>
      <c r="Y17" s="42"/>
      <c r="Z17" s="42"/>
      <c r="AA17" s="42"/>
      <c r="AB17" s="42"/>
      <c r="AC17" s="16"/>
      <c r="AD17" s="16"/>
      <c r="AE17" s="16"/>
      <c r="AF17" s="15"/>
      <c r="AG17" s="15"/>
      <c r="AH17" s="15"/>
      <c r="AI17" s="15"/>
      <c r="AJ17" s="15"/>
      <c r="AK17" s="15"/>
      <c r="AM17" s="18"/>
      <c r="AN17" s="42"/>
      <c r="AO17" s="42"/>
      <c r="AP17" s="42"/>
      <c r="AQ17" s="42"/>
      <c r="AR17" s="42"/>
      <c r="AS17" s="42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x14ac:dyDescent="0.25">
      <c r="A18" s="15"/>
      <c r="B18" s="50" t="s">
        <v>15</v>
      </c>
      <c r="C18" s="3"/>
      <c r="D18" s="51"/>
      <c r="E18" s="46">
        <v>0</v>
      </c>
      <c r="F18" s="46">
        <v>0</v>
      </c>
      <c r="G18" s="46">
        <v>0</v>
      </c>
      <c r="H18" s="46">
        <v>0</v>
      </c>
      <c r="I18" s="46">
        <v>0</v>
      </c>
      <c r="J18" s="59">
        <v>0</v>
      </c>
      <c r="K18" s="15">
        <v>0</v>
      </c>
      <c r="L18" s="52">
        <v>0</v>
      </c>
      <c r="M18" s="52">
        <v>0</v>
      </c>
      <c r="N18" s="52">
        <v>0</v>
      </c>
      <c r="O18" s="52">
        <v>0</v>
      </c>
      <c r="Q18" s="16"/>
      <c r="R18" s="16"/>
      <c r="S18" s="16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6"/>
      <c r="AH18" s="16"/>
      <c r="AI18" s="16"/>
      <c r="AJ18" s="16"/>
      <c r="AK18" s="15"/>
      <c r="AL18" s="15"/>
      <c r="AM18" s="15"/>
      <c r="AN18" s="16"/>
      <c r="AO18" s="16"/>
      <c r="AP18" s="16"/>
      <c r="AQ18" s="16"/>
      <c r="AR18" s="16"/>
      <c r="AS18" s="16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x14ac:dyDescent="0.25">
      <c r="A19" s="15"/>
      <c r="B19" s="32" t="s">
        <v>11</v>
      </c>
      <c r="C19" s="33"/>
      <c r="D19" s="34"/>
      <c r="E19" s="46">
        <f>PRODUCT(E15+Q15)</f>
        <v>33</v>
      </c>
      <c r="F19" s="46">
        <f>PRODUCT(F15+R15)</f>
        <v>0</v>
      </c>
      <c r="G19" s="46">
        <f>PRODUCT(G15+S15)</f>
        <v>25</v>
      </c>
      <c r="H19" s="46">
        <f>PRODUCT(H15+T15)</f>
        <v>0</v>
      </c>
      <c r="I19" s="46">
        <f>PRODUCT(I15+U15)</f>
        <v>50</v>
      </c>
      <c r="J19" s="59">
        <f>PRODUCT(I19/K19)</f>
        <v>0.37313432835820898</v>
      </c>
      <c r="K19" s="15">
        <f>PRODUCT(K15+W15)</f>
        <v>134</v>
      </c>
      <c r="L19" s="52">
        <f>PRODUCT((F19+G19)/E19)</f>
        <v>0.75757575757575757</v>
      </c>
      <c r="M19" s="52">
        <f>PRODUCT(H19/E19)</f>
        <v>0</v>
      </c>
      <c r="N19" s="52">
        <f>PRODUCT((F19+G19+H19)/E19)</f>
        <v>0.75757575757575757</v>
      </c>
      <c r="O19" s="52">
        <f>PRODUCT(I19/E19)</f>
        <v>1.5151515151515151</v>
      </c>
      <c r="Q19" s="16"/>
      <c r="R19" s="16"/>
      <c r="S19" s="16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6"/>
      <c r="AH19" s="16"/>
      <c r="AI19" s="16"/>
      <c r="AJ19" s="16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x14ac:dyDescent="0.25">
      <c r="A20" s="15"/>
      <c r="B20" s="19" t="s">
        <v>12</v>
      </c>
      <c r="C20" s="30"/>
      <c r="D20" s="29"/>
      <c r="E20" s="46">
        <f>PRODUCT(AA15+AM15)</f>
        <v>116</v>
      </c>
      <c r="F20" s="46">
        <f>PRODUCT(AB15+AN15)</f>
        <v>23</v>
      </c>
      <c r="G20" s="46">
        <f>PRODUCT(AC15+AO15)</f>
        <v>149</v>
      </c>
      <c r="H20" s="46">
        <f>PRODUCT(AD15+AP15)</f>
        <v>112</v>
      </c>
      <c r="I20" s="46">
        <f>PRODUCT(AE15+AQ15)</f>
        <v>494</v>
      </c>
      <c r="J20" s="59">
        <f>PRODUCT(I20/K20)</f>
        <v>0.61213850796467106</v>
      </c>
      <c r="K20" s="10">
        <f>PRODUCT(AG15+AS15)</f>
        <v>807.00690051753884</v>
      </c>
      <c r="L20" s="52">
        <f>PRODUCT((F20+G20)/E20)</f>
        <v>1.4827586206896552</v>
      </c>
      <c r="M20" s="52">
        <f>PRODUCT(H20/E20)</f>
        <v>0.96551724137931039</v>
      </c>
      <c r="N20" s="52">
        <f>PRODUCT((F20+G20+H20)/E20)</f>
        <v>2.4482758620689653</v>
      </c>
      <c r="O20" s="52">
        <f>PRODUCT(I20/E20)</f>
        <v>4.2586206896551726</v>
      </c>
      <c r="Q20" s="16"/>
      <c r="R20" s="16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6"/>
      <c r="AH20" s="16"/>
      <c r="AI20" s="16"/>
      <c r="AJ20" s="16"/>
      <c r="AK20" s="15"/>
      <c r="AL20" s="10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x14ac:dyDescent="0.25">
      <c r="A21" s="15"/>
      <c r="B21" s="43" t="s">
        <v>13</v>
      </c>
      <c r="C21" s="44"/>
      <c r="D21" s="45"/>
      <c r="E21" s="46">
        <f>SUM(E18:E20)</f>
        <v>149</v>
      </c>
      <c r="F21" s="46">
        <f t="shared" ref="F21:I21" si="0">SUM(F18:F20)</f>
        <v>23</v>
      </c>
      <c r="G21" s="46">
        <f t="shared" si="0"/>
        <v>174</v>
      </c>
      <c r="H21" s="46">
        <f t="shared" si="0"/>
        <v>112</v>
      </c>
      <c r="I21" s="46">
        <f t="shared" si="0"/>
        <v>544</v>
      </c>
      <c r="J21" s="59">
        <f>PRODUCT(I21/K21)</f>
        <v>0.57810415598526288</v>
      </c>
      <c r="K21" s="15">
        <f>SUM(K18:K20)</f>
        <v>941.00690051753884</v>
      </c>
      <c r="L21" s="52">
        <f>PRODUCT((F21+G21)/E21)</f>
        <v>1.3221476510067114</v>
      </c>
      <c r="M21" s="52">
        <f>PRODUCT(H21/E21)</f>
        <v>0.75167785234899331</v>
      </c>
      <c r="N21" s="52">
        <f>PRODUCT((F21+G21+H21)/E21)</f>
        <v>2.0738255033557045</v>
      </c>
      <c r="O21" s="52">
        <f>PRODUCT(I21/E21)</f>
        <v>3.651006711409396</v>
      </c>
      <c r="Q21" s="10"/>
      <c r="R21" s="10"/>
      <c r="S21" s="10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6"/>
      <c r="AH21" s="16"/>
      <c r="AI21" s="16"/>
      <c r="AJ21" s="16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0"/>
      <c r="F22" s="10"/>
      <c r="G22" s="10"/>
      <c r="H22" s="10"/>
      <c r="I22" s="10"/>
      <c r="J22" s="15"/>
      <c r="K22" s="15"/>
      <c r="L22" s="10"/>
      <c r="M22" s="10"/>
      <c r="N22" s="10"/>
      <c r="O22" s="10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6"/>
      <c r="AH22" s="16"/>
      <c r="AI22" s="16"/>
      <c r="AJ22" s="16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6"/>
      <c r="AH23" s="16"/>
      <c r="AI23" s="16"/>
      <c r="AJ23" s="16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6"/>
      <c r="AH24" s="16"/>
      <c r="AI24" s="16"/>
      <c r="AJ24" s="16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6"/>
      <c r="AH25" s="16"/>
      <c r="AI25" s="16"/>
      <c r="AJ25" s="16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6"/>
      <c r="AH26" s="16"/>
      <c r="AI26" s="16"/>
      <c r="AJ26" s="16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6"/>
      <c r="AH27" s="16"/>
      <c r="AI27" s="16"/>
      <c r="AJ27" s="16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6"/>
      <c r="AH28" s="16"/>
      <c r="AI28" s="16"/>
      <c r="AJ28" s="16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6"/>
      <c r="AH29" s="16"/>
      <c r="AI29" s="16"/>
      <c r="AJ29" s="16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6"/>
      <c r="AH30" s="16"/>
      <c r="AI30" s="16"/>
      <c r="AJ30" s="16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6"/>
      <c r="AH31" s="16"/>
      <c r="AI31" s="16"/>
      <c r="AJ31" s="16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6"/>
      <c r="AH32" s="16"/>
      <c r="AI32" s="16"/>
      <c r="AJ32" s="16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6"/>
      <c r="AH33" s="16"/>
      <c r="AI33" s="16"/>
      <c r="AJ33" s="16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6"/>
      <c r="AH34" s="16"/>
      <c r="AI34" s="16"/>
      <c r="AJ34" s="16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6"/>
      <c r="AH35" s="16"/>
      <c r="AI35" s="16"/>
      <c r="AJ35" s="16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6"/>
      <c r="AH36" s="16"/>
      <c r="AI36" s="16"/>
      <c r="AJ36" s="16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6"/>
      <c r="AH37" s="16"/>
      <c r="AI37" s="16"/>
      <c r="AJ37" s="16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6"/>
      <c r="AH38" s="16"/>
      <c r="AI38" s="16"/>
      <c r="AJ38" s="16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6"/>
      <c r="AH39" s="16"/>
      <c r="AI39" s="16"/>
      <c r="AJ39" s="16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16"/>
      <c r="AI40" s="16"/>
      <c r="AJ40" s="16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16"/>
      <c r="AI41" s="16"/>
      <c r="AJ41" s="16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16"/>
      <c r="AI42" s="16"/>
      <c r="AJ42" s="16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16"/>
      <c r="AI43" s="16"/>
      <c r="AJ43" s="16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16"/>
      <c r="AI44" s="16"/>
      <c r="AJ44" s="16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16"/>
      <c r="AI45" s="16"/>
      <c r="AJ45" s="16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16"/>
      <c r="AI46" s="16"/>
      <c r="AJ46" s="16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16"/>
      <c r="AI47" s="16"/>
      <c r="AJ47" s="16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16"/>
      <c r="AI48" s="16"/>
      <c r="AJ48" s="16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16"/>
      <c r="AI49" s="16"/>
      <c r="AJ49" s="16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16"/>
      <c r="AI50" s="16"/>
      <c r="AJ50" s="16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16"/>
      <c r="AI51" s="16"/>
      <c r="AJ51" s="16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16"/>
      <c r="AI52" s="16"/>
      <c r="AJ52" s="16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16"/>
      <c r="AI53" s="16"/>
      <c r="AJ53" s="16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6"/>
      <c r="AH54" s="16"/>
      <c r="AI54" s="16"/>
      <c r="AJ54" s="16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6"/>
      <c r="AH55" s="16"/>
      <c r="AI55" s="16"/>
      <c r="AJ55" s="16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16"/>
      <c r="AI56" s="16"/>
      <c r="AJ56" s="16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16"/>
      <c r="AI57" s="16"/>
      <c r="AJ57" s="16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16"/>
      <c r="AI58" s="16"/>
      <c r="AJ58" s="16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16"/>
      <c r="AI59" s="16"/>
      <c r="AJ59" s="16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16"/>
      <c r="AI60" s="16"/>
      <c r="AJ60" s="16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16"/>
      <c r="AI61" s="16"/>
      <c r="AJ61" s="16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16"/>
      <c r="AI62" s="16"/>
      <c r="AJ62" s="16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16"/>
      <c r="AI63" s="16"/>
      <c r="AJ63" s="16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16"/>
      <c r="AI64" s="16"/>
      <c r="AJ64" s="16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16"/>
      <c r="AI65" s="16"/>
      <c r="AJ65" s="16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16"/>
      <c r="AI66" s="16"/>
      <c r="AJ66" s="16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16"/>
      <c r="AI67" s="16"/>
      <c r="AJ67" s="16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16"/>
      <c r="AI68" s="16"/>
      <c r="AJ68" s="16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16"/>
      <c r="AI69" s="16"/>
      <c r="AJ69" s="16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6"/>
      <c r="AH70" s="16"/>
      <c r="AI70" s="16"/>
      <c r="AJ70" s="16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6"/>
      <c r="AH71" s="16"/>
      <c r="AI71" s="16"/>
      <c r="AJ71" s="16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16"/>
      <c r="AI72" s="16"/>
      <c r="AJ72" s="16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16"/>
      <c r="AI73" s="16"/>
      <c r="AJ73" s="16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16"/>
      <c r="AI74" s="16"/>
      <c r="AJ74" s="16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16"/>
      <c r="AI75" s="16"/>
      <c r="AJ75" s="16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16"/>
      <c r="AI76" s="16"/>
      <c r="AJ76" s="16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16"/>
      <c r="AI77" s="16"/>
      <c r="AJ77" s="16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16"/>
      <c r="AI78" s="16"/>
      <c r="AJ78" s="16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J79" s="15"/>
      <c r="K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16"/>
      <c r="AI79" s="16"/>
      <c r="AJ79" s="16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J80" s="15"/>
      <c r="K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16"/>
      <c r="AI80" s="16"/>
      <c r="AJ80" s="16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J81" s="15"/>
      <c r="K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16"/>
      <c r="AI81" s="16"/>
      <c r="AJ81" s="16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J82" s="15"/>
      <c r="K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16"/>
      <c r="AI82" s="16"/>
      <c r="AJ82" s="16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16"/>
      <c r="AI83" s="16"/>
      <c r="AJ83" s="16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16"/>
      <c r="AI84" s="16"/>
      <c r="AJ84" s="16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16"/>
      <c r="AI85" s="16"/>
      <c r="AJ85" s="16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6"/>
      <c r="AH86" s="16"/>
      <c r="AI86" s="16"/>
      <c r="AJ86" s="16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6"/>
      <c r="AH87" s="16"/>
      <c r="AI87" s="16"/>
      <c r="AJ87" s="16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6"/>
      <c r="AH88" s="16"/>
      <c r="AI88" s="16"/>
      <c r="AJ88" s="16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6"/>
      <c r="AH89" s="16"/>
      <c r="AI89" s="16"/>
      <c r="AJ89" s="16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6"/>
      <c r="AH90" s="16"/>
      <c r="AI90" s="16"/>
      <c r="AJ90" s="16"/>
      <c r="AK90" s="15"/>
      <c r="AL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6"/>
      <c r="AH91" s="16"/>
      <c r="AI91" s="16"/>
      <c r="AJ91" s="16"/>
      <c r="AK91" s="15"/>
      <c r="AL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6"/>
      <c r="AH92" s="16"/>
      <c r="AI92" s="16"/>
      <c r="AJ92" s="16"/>
      <c r="AK92" s="15"/>
      <c r="AL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6"/>
      <c r="AH93" s="16"/>
      <c r="AI93" s="16"/>
      <c r="AJ93" s="16"/>
      <c r="AK93" s="15"/>
      <c r="AL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6"/>
      <c r="AH94" s="16"/>
      <c r="AI94" s="16"/>
      <c r="AJ94" s="16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6"/>
      <c r="AH95" s="16"/>
      <c r="AI95" s="16"/>
      <c r="AJ95" s="16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6"/>
      <c r="AH96" s="16"/>
      <c r="AI96" s="16"/>
      <c r="AJ96" s="16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6"/>
      <c r="AH97" s="16"/>
      <c r="AI97" s="16"/>
      <c r="AJ97" s="16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6"/>
      <c r="AH98" s="16"/>
      <c r="AI98" s="16"/>
      <c r="AJ98" s="16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6"/>
      <c r="AH99" s="16"/>
      <c r="AI99" s="16"/>
      <c r="AJ99" s="16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6"/>
      <c r="AH100" s="16"/>
      <c r="AI100" s="16"/>
      <c r="AJ100" s="16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6"/>
      <c r="AH101" s="16"/>
      <c r="AI101" s="16"/>
      <c r="AJ101" s="16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6"/>
      <c r="AH102" s="16"/>
      <c r="AI102" s="16"/>
      <c r="AJ102" s="16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6"/>
      <c r="AH103" s="16"/>
      <c r="AI103" s="16"/>
      <c r="AJ103" s="16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6"/>
      <c r="AH104" s="16"/>
      <c r="AI104" s="16"/>
      <c r="AJ104" s="16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6"/>
      <c r="AH105" s="16"/>
      <c r="AI105" s="16"/>
      <c r="AJ105" s="16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6"/>
      <c r="AH106" s="16"/>
      <c r="AI106" s="16"/>
      <c r="AJ106" s="16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6"/>
      <c r="AH107" s="16"/>
      <c r="AI107" s="16"/>
      <c r="AJ107" s="16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6"/>
      <c r="AH108" s="16"/>
      <c r="AI108" s="16"/>
      <c r="AJ108" s="16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6"/>
      <c r="AH109" s="16"/>
      <c r="AI109" s="16"/>
      <c r="AJ109" s="16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6"/>
      <c r="AH110" s="16"/>
      <c r="AI110" s="16"/>
      <c r="AJ110" s="16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6"/>
      <c r="AH111" s="16"/>
      <c r="AI111" s="16"/>
      <c r="AJ111" s="16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6"/>
      <c r="AH112" s="16"/>
      <c r="AI112" s="16"/>
      <c r="AJ112" s="16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6"/>
      <c r="AH113" s="16"/>
      <c r="AI113" s="16"/>
      <c r="AJ113" s="16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6"/>
      <c r="AH114" s="16"/>
      <c r="AI114" s="16"/>
      <c r="AJ114" s="16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6"/>
      <c r="AH115" s="16"/>
      <c r="AI115" s="16"/>
      <c r="AJ115" s="16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6"/>
      <c r="AH116" s="16"/>
      <c r="AI116" s="16"/>
      <c r="AJ116" s="16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6"/>
      <c r="AH117" s="16"/>
      <c r="AI117" s="16"/>
      <c r="AJ117" s="16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6"/>
      <c r="AH118" s="16"/>
      <c r="AI118" s="16"/>
      <c r="AJ118" s="16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6"/>
      <c r="AH119" s="16"/>
      <c r="AI119" s="16"/>
      <c r="AJ119" s="16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6"/>
      <c r="AH120" s="16"/>
      <c r="AI120" s="16"/>
      <c r="AJ120" s="16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6"/>
      <c r="AH121" s="16"/>
      <c r="AI121" s="16"/>
      <c r="AJ121" s="16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6"/>
      <c r="AH122" s="16"/>
      <c r="AI122" s="16"/>
      <c r="AJ122" s="16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6"/>
      <c r="AH123" s="16"/>
      <c r="AI123" s="16"/>
      <c r="AJ123" s="16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6"/>
      <c r="AH124" s="16"/>
      <c r="AI124" s="16"/>
      <c r="AJ124" s="16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6"/>
      <c r="AH125" s="16"/>
      <c r="AI125" s="16"/>
      <c r="AJ125" s="16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6"/>
      <c r="AH126" s="16"/>
      <c r="AI126" s="16"/>
      <c r="AJ126" s="16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6"/>
      <c r="AH127" s="16"/>
      <c r="AI127" s="16"/>
      <c r="AJ127" s="16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6"/>
      <c r="AH128" s="16"/>
      <c r="AI128" s="16"/>
      <c r="AJ128" s="16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6"/>
      <c r="AH129" s="16"/>
      <c r="AI129" s="16"/>
      <c r="AJ129" s="16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6"/>
      <c r="AH130" s="16"/>
      <c r="AI130" s="16"/>
      <c r="AJ130" s="16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6"/>
      <c r="AH131" s="16"/>
      <c r="AI131" s="16"/>
      <c r="AJ131" s="16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6"/>
      <c r="AH132" s="16"/>
      <c r="AI132" s="16"/>
      <c r="AJ132" s="16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6"/>
      <c r="AH133" s="16"/>
      <c r="AI133" s="16"/>
      <c r="AJ133" s="16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6"/>
      <c r="AH134" s="16"/>
      <c r="AI134" s="16"/>
      <c r="AJ134" s="16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6"/>
      <c r="AH135" s="16"/>
      <c r="AI135" s="16"/>
      <c r="AJ135" s="16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6"/>
      <c r="AH136" s="16"/>
      <c r="AI136" s="16"/>
      <c r="AJ136" s="16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6"/>
      <c r="AH137" s="16"/>
      <c r="AI137" s="16"/>
      <c r="AJ137" s="16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6"/>
      <c r="AH138" s="16"/>
      <c r="AI138" s="16"/>
      <c r="AJ138" s="16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6"/>
      <c r="AH139" s="16"/>
      <c r="AI139" s="16"/>
      <c r="AJ139" s="16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6"/>
      <c r="AH140" s="16"/>
      <c r="AI140" s="16"/>
      <c r="AJ140" s="16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6"/>
      <c r="AH141" s="16"/>
      <c r="AI141" s="16"/>
      <c r="AJ141" s="16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6"/>
      <c r="AH142" s="16"/>
      <c r="AI142" s="16"/>
      <c r="AJ142" s="16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6"/>
      <c r="AH143" s="16"/>
      <c r="AI143" s="16"/>
      <c r="AJ143" s="16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6"/>
      <c r="AH144" s="16"/>
      <c r="AI144" s="16"/>
      <c r="AJ144" s="16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6"/>
      <c r="AH145" s="16"/>
      <c r="AI145" s="16"/>
      <c r="AJ145" s="16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6"/>
      <c r="AH146" s="16"/>
      <c r="AI146" s="16"/>
      <c r="AJ146" s="16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6"/>
      <c r="AH147" s="16"/>
      <c r="AI147" s="16"/>
      <c r="AJ147" s="16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6"/>
      <c r="AH148" s="16"/>
      <c r="AI148" s="16"/>
      <c r="AJ148" s="16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6"/>
      <c r="AH149" s="16"/>
      <c r="AI149" s="16"/>
      <c r="AJ149" s="16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6"/>
      <c r="AH150" s="16"/>
      <c r="AI150" s="16"/>
      <c r="AJ150" s="16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6"/>
      <c r="AH151" s="16"/>
      <c r="AI151" s="16"/>
      <c r="AJ151" s="16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6"/>
      <c r="AH152" s="16"/>
      <c r="AI152" s="16"/>
      <c r="AJ152" s="16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6"/>
      <c r="AH153" s="16"/>
      <c r="AI153" s="16"/>
      <c r="AJ153" s="16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6"/>
      <c r="AH154" s="16"/>
      <c r="AI154" s="16"/>
      <c r="AJ154" s="16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6"/>
      <c r="AH155" s="16"/>
      <c r="AI155" s="16"/>
      <c r="AJ155" s="16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6"/>
      <c r="AH156" s="16"/>
      <c r="AI156" s="16"/>
      <c r="AJ156" s="16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6"/>
      <c r="AH157" s="16"/>
      <c r="AI157" s="16"/>
      <c r="AJ157" s="16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6"/>
      <c r="AH158" s="16"/>
      <c r="AI158" s="16"/>
      <c r="AJ158" s="16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6"/>
      <c r="AH159" s="16"/>
      <c r="AI159" s="16"/>
      <c r="AJ159" s="16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6"/>
      <c r="AH160" s="16"/>
      <c r="AI160" s="16"/>
      <c r="AJ160" s="16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6"/>
      <c r="AH161" s="16"/>
      <c r="AI161" s="16"/>
      <c r="AJ161" s="16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6"/>
      <c r="AH162" s="16"/>
      <c r="AI162" s="16"/>
      <c r="AJ162" s="16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6"/>
      <c r="AH163" s="16"/>
      <c r="AI163" s="16"/>
      <c r="AJ163" s="16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6"/>
      <c r="AH164" s="16"/>
      <c r="AI164" s="16"/>
      <c r="AJ164" s="16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6"/>
      <c r="AH165" s="16"/>
      <c r="AI165" s="16"/>
      <c r="AJ165" s="16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6"/>
      <c r="AH166" s="16"/>
      <c r="AI166" s="16"/>
      <c r="AJ166" s="16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6"/>
      <c r="AH167" s="16"/>
      <c r="AI167" s="16"/>
      <c r="AJ167" s="16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6"/>
      <c r="AH168" s="16"/>
      <c r="AI168" s="16"/>
      <c r="AJ168" s="16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6"/>
      <c r="AH169" s="16"/>
      <c r="AI169" s="16"/>
      <c r="AJ169" s="16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6"/>
      <c r="AH170" s="16"/>
      <c r="AI170" s="16"/>
      <c r="AJ170" s="16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6"/>
      <c r="AH171" s="16"/>
      <c r="AI171" s="16"/>
      <c r="AJ171" s="16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6"/>
      <c r="AH172" s="16"/>
      <c r="AI172" s="16"/>
      <c r="AJ172" s="16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6"/>
      <c r="AH173" s="16"/>
      <c r="AI173" s="16"/>
      <c r="AJ173" s="16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6"/>
      <c r="AH174" s="16"/>
      <c r="AI174" s="16"/>
      <c r="AJ174" s="16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A175" s="15"/>
      <c r="B175" s="15"/>
      <c r="C175" s="15"/>
      <c r="D175" s="15"/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6"/>
      <c r="AH175" s="16"/>
      <c r="AI175" s="16"/>
      <c r="AJ175" s="16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A176" s="15"/>
      <c r="B176" s="15"/>
      <c r="C176" s="15"/>
      <c r="D176" s="15"/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6"/>
      <c r="AH176" s="16"/>
      <c r="AI176" s="16"/>
      <c r="AJ176" s="16"/>
      <c r="AK176" s="15"/>
      <c r="AL176" s="10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spans="1:57" ht="14.25" x14ac:dyDescent="0.2">
      <c r="A177" s="15"/>
      <c r="B177" s="15"/>
      <c r="C177" s="15"/>
      <c r="D177" s="15"/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5"/>
      <c r="AL177" s="10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</row>
    <row r="178" spans="1:57" ht="14.25" x14ac:dyDescent="0.2">
      <c r="A178" s="15"/>
      <c r="B178" s="15"/>
      <c r="C178" s="15"/>
      <c r="D178" s="15"/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5"/>
      <c r="AL178" s="10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5"/>
      <c r="AL179" s="10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5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5"/>
      <c r="AL181" s="10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5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5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5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5"/>
      <c r="AL185" s="10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0"/>
      <c r="AL186" s="10"/>
    </row>
    <row r="187" spans="1:57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:57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:57" x14ac:dyDescent="0.25"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</row>
    <row r="190" spans="1:57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:57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:57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x14ac:dyDescent="0.25">
      <c r="L212"/>
      <c r="M212"/>
      <c r="N212"/>
      <c r="O212"/>
      <c r="P212"/>
      <c r="R212" s="18"/>
      <c r="S212" s="18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x14ac:dyDescent="0.25">
      <c r="L213"/>
      <c r="M213"/>
      <c r="N213"/>
      <c r="O213"/>
      <c r="P213"/>
      <c r="R213" s="18"/>
      <c r="S213" s="18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x14ac:dyDescent="0.25">
      <c r="L214"/>
      <c r="M214"/>
      <c r="N214"/>
      <c r="O214"/>
      <c r="P214"/>
      <c r="R214" s="18"/>
      <c r="S214" s="18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  <row r="216" spans="12:38" ht="14.25" x14ac:dyDescent="0.2">
      <c r="L216"/>
      <c r="M216"/>
      <c r="N216"/>
      <c r="O216"/>
      <c r="P2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/>
      <c r="AL216"/>
    </row>
    <row r="217" spans="12:38" ht="14.25" x14ac:dyDescent="0.2">
      <c r="L217"/>
      <c r="M217"/>
      <c r="N217"/>
      <c r="O217"/>
      <c r="P217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/>
      <c r="AL217"/>
    </row>
    <row r="218" spans="12:38" ht="14.25" x14ac:dyDescent="0.2">
      <c r="L218"/>
      <c r="M218"/>
      <c r="N218"/>
      <c r="O218"/>
      <c r="P218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/>
      <c r="AL218"/>
    </row>
  </sheetData>
  <sortState ref="B13:AD14">
    <sortCondition ref="B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2022-08-30T21:07:30Z</dcterms:modified>
</cp:coreProperties>
</file>